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60" windowHeight="7785" tabRatio="354" activeTab="0"/>
  </bookViews>
  <sheets>
    <sheet name="FAK YO ENS" sheetId="1" r:id="rId1"/>
  </sheets>
  <definedNames>
    <definedName name="_xlnm.Print_Area" localSheetId="0">'FAK YO ENS'!$A$1:$L$42</definedName>
  </definedNames>
  <calcPr fullCalcOnLoad="1"/>
</workbook>
</file>

<file path=xl/sharedStrings.xml><?xml version="1.0" encoding="utf-8"?>
<sst xmlns="http://schemas.openxmlformats.org/spreadsheetml/2006/main" count="53" uniqueCount="46">
  <si>
    <t>ÖĞRETİM TÜRÜ</t>
  </si>
  <si>
    <t>TOPLAM</t>
  </si>
  <si>
    <t>TIP FAKÜLTESİ</t>
  </si>
  <si>
    <t>MÜHENDİSLİK FAKÜLTESİ</t>
  </si>
  <si>
    <t>DİŞ HEKİMLİĞİ FAKÜLTESİ</t>
  </si>
  <si>
    <t>FEN-EDEBİYAT FAKÜLTESİ</t>
  </si>
  <si>
    <t>ZİRAAT FAKÜLTESİ</t>
  </si>
  <si>
    <t>İLAHİYAT FAKÜLTESİ</t>
  </si>
  <si>
    <t>EĞİTİM FAKÜLTESİ</t>
  </si>
  <si>
    <t>BAFRA MESLEK YÜKSEKOKULU</t>
  </si>
  <si>
    <t>HAVZA MESLEK YÜKSEKOKULU</t>
  </si>
  <si>
    <t>SAMSUN MESLEK YÜKSEKOKULU</t>
  </si>
  <si>
    <t>TERME MESLEK YÜKSEKOKULU</t>
  </si>
  <si>
    <t>I.ÖĞRETİM</t>
  </si>
  <si>
    <t>LİSANS TOPLAMI</t>
  </si>
  <si>
    <t>ÖNLİSANS TOPLAMI</t>
  </si>
  <si>
    <t>ÖNLİSANS VE LİSANS TOPLAMI</t>
  </si>
  <si>
    <t>VETERİNER FAKÜLTESİ</t>
  </si>
  <si>
    <t>VEZİRKÖPRÜ MESLEK YÜKSEKOKULU</t>
  </si>
  <si>
    <t xml:space="preserve">    ONDOKUZ MAYIS ÜNİVERSİTESİ</t>
  </si>
  <si>
    <t xml:space="preserve">T.C. </t>
  </si>
  <si>
    <t>İKTİSADİ VE İDARİ BİLİMLER FAKÜLTESİ</t>
  </si>
  <si>
    <t>ÇARŞAMBA TİCARET BORSASI MESLEK YÜKSEKOKULU</t>
  </si>
  <si>
    <t>SAĞLIK HİZMETLERİ MESLEK YÜKSEKOKULU</t>
  </si>
  <si>
    <t>ALAÇAM MESLEK YÜKSEKOKULU</t>
  </si>
  <si>
    <t>ALİ FUAD BAŞGİL HUKUK FAKÜLTESİ</t>
  </si>
  <si>
    <t>ADALET MESLEK YÜKSEKOKULU</t>
  </si>
  <si>
    <t>YEŞİLYURT DEMİR ÇELİK MESLEK YÜKSEKOKULU</t>
  </si>
  <si>
    <t>YAŞAR DOĞU SPOR BİLİMLERİ FAKÜLTESİ</t>
  </si>
  <si>
    <t>İLETİŞİM FAKÜLTESİ</t>
  </si>
  <si>
    <t>GÜZEL SANATLAR FAKÜLTESİ</t>
  </si>
  <si>
    <t>MİMARLIK FAKÜLTESİ</t>
  </si>
  <si>
    <t>TURİZM FAKÜLTESİ</t>
  </si>
  <si>
    <t>SAĞLIK BİLİMLERİ FAKÜLTESİ</t>
  </si>
  <si>
    <t>II.ÖĞRETİM</t>
  </si>
  <si>
    <t>FAKÜLTE / YÜKSEKOKUL</t>
  </si>
  <si>
    <t xml:space="preserve">MESLEK YÜKSEKOKULU </t>
  </si>
  <si>
    <t>VAKIF BURS KONTENJANI</t>
  </si>
  <si>
    <t>KONTENJAN</t>
  </si>
  <si>
    <t>KALAN</t>
  </si>
  <si>
    <t>MEVCUT</t>
  </si>
  <si>
    <t xml:space="preserve">  DEVLET KONSERVATUVARI </t>
  </si>
  <si>
    <t xml:space="preserve">    2019-2020   EĞİTİM-ÖĞRETİM YILI  MEVCUT  ÖĞRENCİ SAYILARI</t>
  </si>
  <si>
    <t>BAFRA İŞLETME FAKÜLTESİ</t>
  </si>
  <si>
    <t>ÇARŞAMBA İNSAN VE TOPLUM BİLİMLERİ FAKÜLTESİ</t>
  </si>
  <si>
    <t>BAFRA TURİZM MESLEK YÜKSEKOKULU</t>
  </si>
</sst>
</file>

<file path=xl/styles.xml><?xml version="1.0" encoding="utf-8"?>
<styleSheet xmlns="http://schemas.openxmlformats.org/spreadsheetml/2006/main">
  <numFmts count="1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70">
    <font>
      <sz val="10"/>
      <name val="Arial Tur"/>
      <family val="0"/>
    </font>
    <font>
      <b/>
      <sz val="10"/>
      <name val="Arial Tur"/>
      <family val="0"/>
    </font>
    <font>
      <i/>
      <sz val="10"/>
      <name val="Arial Tur"/>
      <family val="0"/>
    </font>
    <font>
      <b/>
      <i/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sz val="14"/>
      <name val="Arial Tur"/>
      <family val="0"/>
    </font>
    <font>
      <sz val="8"/>
      <name val="Arial Tur"/>
      <family val="0"/>
    </font>
    <font>
      <sz val="9"/>
      <name val="Times New Roman"/>
      <family val="1"/>
    </font>
    <font>
      <b/>
      <i/>
      <sz val="9"/>
      <color indexed="14"/>
      <name val="Times New Roman"/>
      <family val="1"/>
    </font>
    <font>
      <b/>
      <sz val="9"/>
      <color indexed="10"/>
      <name val="Times New Roman"/>
      <family val="1"/>
    </font>
    <font>
      <b/>
      <sz val="9"/>
      <name val="Arial Tur"/>
      <family val="0"/>
    </font>
    <font>
      <b/>
      <sz val="9"/>
      <name val="Arial"/>
      <family val="2"/>
    </font>
    <font>
      <sz val="9"/>
      <name val="Arial Tur"/>
      <family val="0"/>
    </font>
    <font>
      <b/>
      <sz val="9"/>
      <color indexed="18"/>
      <name val="Arial"/>
      <family val="2"/>
    </font>
    <font>
      <sz val="9"/>
      <name val="Arial"/>
      <family val="2"/>
    </font>
    <font>
      <b/>
      <sz val="8"/>
      <name val="Arial Tur"/>
      <family val="0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60"/>
      <name val="Times New Roman"/>
      <family val="1"/>
    </font>
    <font>
      <b/>
      <sz val="9"/>
      <color indexed="60"/>
      <name val="Arial"/>
      <family val="2"/>
    </font>
    <font>
      <b/>
      <sz val="9"/>
      <color indexed="10"/>
      <name val="Arial Tur"/>
      <family val="0"/>
    </font>
    <font>
      <b/>
      <sz val="11"/>
      <color indexed="36"/>
      <name val="Arial Tur"/>
      <family val="0"/>
    </font>
    <font>
      <b/>
      <sz val="12"/>
      <color indexed="36"/>
      <name val="Arial Tur"/>
      <family val="0"/>
    </font>
    <font>
      <b/>
      <sz val="9"/>
      <color indexed="12"/>
      <name val="Arial Tur"/>
      <family val="0"/>
    </font>
    <font>
      <b/>
      <sz val="12"/>
      <color indexed="60"/>
      <name val="Arial Tur"/>
      <family val="0"/>
    </font>
    <font>
      <b/>
      <sz val="10"/>
      <color indexed="12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C00000"/>
      <name val="Times New Roman"/>
      <family val="1"/>
    </font>
    <font>
      <b/>
      <sz val="9"/>
      <color rgb="FFC00000"/>
      <name val="Arial"/>
      <family val="2"/>
    </font>
    <font>
      <b/>
      <sz val="9"/>
      <color rgb="FFFF0000"/>
      <name val="Arial Tur"/>
      <family val="0"/>
    </font>
    <font>
      <b/>
      <sz val="11"/>
      <color rgb="FF7030A0"/>
      <name val="Arial Tur"/>
      <family val="0"/>
    </font>
    <font>
      <b/>
      <sz val="12"/>
      <color rgb="FF7030A0"/>
      <name val="Arial Tur"/>
      <family val="0"/>
    </font>
    <font>
      <b/>
      <sz val="9"/>
      <color rgb="FF0000FF"/>
      <name val="Arial Tur"/>
      <family val="0"/>
    </font>
    <font>
      <b/>
      <sz val="12"/>
      <color rgb="FFC00000"/>
      <name val="Arial Tur"/>
      <family val="0"/>
    </font>
    <font>
      <b/>
      <sz val="9"/>
      <color rgb="FF0000CC"/>
      <name val="Arial Tur"/>
      <family val="0"/>
    </font>
    <font>
      <b/>
      <sz val="10"/>
      <color rgb="FF0000CC"/>
      <name val="Arial Tu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125">
        <fgColor indexed="8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indexed="8"/>
        <bgColor theme="0"/>
      </patternFill>
    </fill>
    <fill>
      <patternFill patternType="solid">
        <fgColor theme="0" tint="-0.24997000396251678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20" borderId="5" applyNumberFormat="0" applyAlignment="0" applyProtection="0"/>
    <xf numFmtId="0" fontId="53" fillId="21" borderId="6" applyNumberFormat="0" applyAlignment="0" applyProtection="0"/>
    <xf numFmtId="0" fontId="54" fillId="20" borderId="6" applyNumberFormat="0" applyAlignment="0" applyProtection="0"/>
    <xf numFmtId="0" fontId="55" fillId="22" borderId="7" applyNumberFormat="0" applyAlignment="0" applyProtection="0"/>
    <xf numFmtId="0" fontId="56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24" borderId="0" applyNumberFormat="0" applyBorder="0" applyAlignment="0" applyProtection="0"/>
    <xf numFmtId="0" fontId="0" fillId="25" borderId="8" applyNumberFormat="0" applyFont="0" applyAlignment="0" applyProtection="0"/>
    <xf numFmtId="0" fontId="58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left" vertical="top"/>
    </xf>
    <xf numFmtId="0" fontId="9" fillId="0" borderId="0" xfId="0" applyFont="1" applyFill="1" applyBorder="1" applyAlignment="1">
      <alignment horizontal="center"/>
    </xf>
    <xf numFmtId="0" fontId="61" fillId="0" borderId="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 wrapText="1"/>
    </xf>
    <xf numFmtId="0" fontId="14" fillId="0" borderId="15" xfId="0" applyFont="1" applyBorder="1" applyAlignment="1">
      <alignment horizontal="right"/>
    </xf>
    <xf numFmtId="0" fontId="15" fillId="33" borderId="15" xfId="0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4" fillId="0" borderId="17" xfId="0" applyFont="1" applyBorder="1" applyAlignment="1">
      <alignment horizontal="right"/>
    </xf>
    <xf numFmtId="0" fontId="12" fillId="0" borderId="18" xfId="0" applyFont="1" applyBorder="1" applyAlignment="1">
      <alignment horizontal="center"/>
    </xf>
    <xf numFmtId="0" fontId="15" fillId="33" borderId="19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5" fillId="33" borderId="21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right"/>
    </xf>
    <xf numFmtId="0" fontId="62" fillId="0" borderId="23" xfId="0" applyFont="1" applyBorder="1" applyAlignment="1">
      <alignment horizontal="right"/>
    </xf>
    <xf numFmtId="0" fontId="62" fillId="0" borderId="23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2" fillId="0" borderId="24" xfId="0" applyFont="1" applyBorder="1" applyAlignment="1">
      <alignment horizontal="right"/>
    </xf>
    <xf numFmtId="0" fontId="62" fillId="0" borderId="11" xfId="0" applyFont="1" applyBorder="1" applyAlignment="1">
      <alignment horizontal="center"/>
    </xf>
    <xf numFmtId="0" fontId="62" fillId="0" borderId="24" xfId="0" applyFont="1" applyBorder="1" applyAlignment="1">
      <alignment horizontal="center"/>
    </xf>
    <xf numFmtId="0" fontId="12" fillId="34" borderId="17" xfId="0" applyFont="1" applyFill="1" applyBorder="1" applyAlignment="1">
      <alignment horizontal="center"/>
    </xf>
    <xf numFmtId="0" fontId="14" fillId="0" borderId="22" xfId="0" applyFont="1" applyBorder="1" applyAlignment="1">
      <alignment horizontal="right"/>
    </xf>
    <xf numFmtId="0" fontId="62" fillId="0" borderId="12" xfId="0" applyFont="1" applyBorder="1" applyAlignment="1">
      <alignment horizontal="center"/>
    </xf>
    <xf numFmtId="0" fontId="62" fillId="0" borderId="11" xfId="0" applyFont="1" applyBorder="1" applyAlignment="1">
      <alignment horizontal="right"/>
    </xf>
    <xf numFmtId="0" fontId="13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6" fillId="0" borderId="25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63" fillId="0" borderId="1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63" fillId="35" borderId="18" xfId="0" applyFont="1" applyFill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4" fillId="0" borderId="23" xfId="0" applyFont="1" applyBorder="1" applyAlignment="1">
      <alignment horizontal="center"/>
    </xf>
    <xf numFmtId="0" fontId="65" fillId="0" borderId="12" xfId="0" applyFont="1" applyBorder="1" applyAlignment="1">
      <alignment horizontal="center"/>
    </xf>
    <xf numFmtId="0" fontId="66" fillId="0" borderId="15" xfId="0" applyFont="1" applyBorder="1" applyAlignment="1">
      <alignment horizontal="center"/>
    </xf>
    <xf numFmtId="0" fontId="66" fillId="0" borderId="17" xfId="0" applyFont="1" applyBorder="1" applyAlignment="1">
      <alignment horizontal="center"/>
    </xf>
    <xf numFmtId="0" fontId="66" fillId="35" borderId="17" xfId="0" applyFont="1" applyFill="1" applyBorder="1" applyAlignment="1">
      <alignment horizontal="center"/>
    </xf>
    <xf numFmtId="0" fontId="63" fillId="35" borderId="31" xfId="0" applyFont="1" applyFill="1" applyBorder="1" applyAlignment="1">
      <alignment horizontal="center"/>
    </xf>
    <xf numFmtId="0" fontId="15" fillId="36" borderId="19" xfId="0" applyFont="1" applyFill="1" applyBorder="1" applyAlignment="1">
      <alignment horizontal="center"/>
    </xf>
    <xf numFmtId="0" fontId="67" fillId="0" borderId="32" xfId="0" applyFont="1" applyBorder="1" applyAlignment="1">
      <alignment horizontal="center"/>
    </xf>
    <xf numFmtId="0" fontId="67" fillId="35" borderId="22" xfId="0" applyFont="1" applyFill="1" applyBorder="1" applyAlignment="1">
      <alignment horizontal="center"/>
    </xf>
    <xf numFmtId="0" fontId="67" fillId="0" borderId="33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15" fillId="33" borderId="30" xfId="0" applyFont="1" applyFill="1" applyBorder="1" applyAlignment="1">
      <alignment horizontal="center"/>
    </xf>
    <xf numFmtId="0" fontId="15" fillId="33" borderId="34" xfId="0" applyFont="1" applyFill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63" fillId="37" borderId="20" xfId="0" applyFont="1" applyFill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67" fillId="0" borderId="23" xfId="0" applyFont="1" applyBorder="1" applyAlignment="1">
      <alignment horizontal="center"/>
    </xf>
    <xf numFmtId="0" fontId="67" fillId="0" borderId="12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14" fillId="0" borderId="21" xfId="0" applyFont="1" applyBorder="1" applyAlignment="1">
      <alignment horizontal="right"/>
    </xf>
    <xf numFmtId="0" fontId="66" fillId="0" borderId="2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18" fillId="0" borderId="0" xfId="0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6" fillId="35" borderId="22" xfId="0" applyFont="1" applyFill="1" applyBorder="1" applyAlignment="1">
      <alignment horizontal="center"/>
    </xf>
    <xf numFmtId="0" fontId="13" fillId="37" borderId="17" xfId="0" applyFont="1" applyFill="1" applyBorder="1" applyAlignment="1">
      <alignment horizontal="center"/>
    </xf>
    <xf numFmtId="0" fontId="68" fillId="0" borderId="17" xfId="0" applyFont="1" applyBorder="1" applyAlignment="1">
      <alignment horizontal="center"/>
    </xf>
    <xf numFmtId="0" fontId="68" fillId="37" borderId="17" xfId="0" applyFont="1" applyFill="1" applyBorder="1" applyAlignment="1">
      <alignment horizontal="center"/>
    </xf>
    <xf numFmtId="0" fontId="68" fillId="35" borderId="17" xfId="0" applyFont="1" applyFill="1" applyBorder="1" applyAlignment="1">
      <alignment horizontal="center"/>
    </xf>
    <xf numFmtId="0" fontId="69" fillId="35" borderId="15" xfId="0" applyFont="1" applyFill="1" applyBorder="1" applyAlignment="1">
      <alignment horizontal="center"/>
    </xf>
    <xf numFmtId="0" fontId="12" fillId="37" borderId="18" xfId="0" applyFont="1" applyFill="1" applyBorder="1" applyAlignment="1">
      <alignment horizontal="center"/>
    </xf>
    <xf numFmtId="0" fontId="11" fillId="35" borderId="28" xfId="0" applyFont="1" applyFill="1" applyBorder="1" applyAlignment="1">
      <alignment horizontal="center"/>
    </xf>
    <xf numFmtId="0" fontId="11" fillId="35" borderId="17" xfId="0" applyFont="1" applyFill="1" applyBorder="1" applyAlignment="1">
      <alignment horizontal="center"/>
    </xf>
    <xf numFmtId="0" fontId="63" fillId="35" borderId="19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31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40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25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2" fillId="0" borderId="32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12" fillId="0" borderId="43" xfId="0" applyFont="1" applyFill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0" fontId="12" fillId="0" borderId="44" xfId="0" applyFont="1" applyFill="1" applyBorder="1" applyAlignment="1">
      <alignment horizontal="center"/>
    </xf>
    <xf numFmtId="0" fontId="12" fillId="0" borderId="27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dxfs count="2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3"/>
  <sheetViews>
    <sheetView tabSelected="1" view="pageBreakPreview" zoomScaleSheetLayoutView="100" zoomScalePageLayoutView="0" workbookViewId="0" topLeftCell="A1">
      <selection activeCell="Q15" sqref="Q15"/>
    </sheetView>
  </sheetViews>
  <sheetFormatPr defaultColWidth="9.00390625" defaultRowHeight="12.75"/>
  <cols>
    <col min="1" max="1" width="1.75390625" style="0" customWidth="1"/>
    <col min="2" max="2" width="45.75390625" style="11" customWidth="1"/>
    <col min="3" max="3" width="9.00390625" style="11" customWidth="1"/>
    <col min="4" max="4" width="5.125" style="11" customWidth="1"/>
    <col min="5" max="5" width="0.74609375" style="11" customWidth="1"/>
    <col min="6" max="6" width="0.2421875" style="11" customWidth="1"/>
    <col min="7" max="7" width="10.875" style="11" customWidth="1"/>
    <col min="8" max="8" width="0.37109375" style="11" hidden="1" customWidth="1"/>
    <col min="9" max="9" width="9.875" style="11" customWidth="1"/>
    <col min="10" max="10" width="25.00390625" style="36" customWidth="1"/>
    <col min="11" max="11" width="10.75390625" style="36" customWidth="1"/>
    <col min="12" max="12" width="10.00390625" style="36" customWidth="1"/>
    <col min="13" max="14" width="9.125" style="11" customWidth="1"/>
  </cols>
  <sheetData>
    <row r="1" spans="2:12" ht="12.75">
      <c r="B1" s="135" t="s">
        <v>20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2:12" ht="16.5" customHeight="1">
      <c r="B2" s="135" t="s">
        <v>19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</row>
    <row r="3" spans="2:12" ht="19.5" customHeight="1" thickBot="1">
      <c r="B3" s="136" t="s">
        <v>42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</row>
    <row r="4" spans="2:12" ht="20.25" customHeight="1" thickBot="1">
      <c r="B4" s="121" t="s">
        <v>35</v>
      </c>
      <c r="C4" s="118" t="s">
        <v>0</v>
      </c>
      <c r="D4" s="119"/>
      <c r="E4" s="119"/>
      <c r="F4" s="119"/>
      <c r="G4" s="119"/>
      <c r="H4" s="120"/>
      <c r="I4" s="116" t="s">
        <v>1</v>
      </c>
      <c r="J4" s="97" t="s">
        <v>37</v>
      </c>
      <c r="K4" s="98"/>
      <c r="L4" s="99"/>
    </row>
    <row r="5" spans="2:12" ht="20.25" customHeight="1" thickBot="1">
      <c r="B5" s="133"/>
      <c r="C5" s="8"/>
      <c r="D5" s="9"/>
      <c r="E5" s="9"/>
      <c r="F5" s="9"/>
      <c r="G5" s="9"/>
      <c r="H5" s="12"/>
      <c r="I5" s="134"/>
      <c r="J5" s="38" t="s">
        <v>1</v>
      </c>
      <c r="K5" s="42" t="s">
        <v>40</v>
      </c>
      <c r="L5" s="38" t="s">
        <v>39</v>
      </c>
    </row>
    <row r="6" spans="2:12" ht="16.5" customHeight="1" thickBot="1">
      <c r="B6" s="133"/>
      <c r="C6" s="113" t="s">
        <v>13</v>
      </c>
      <c r="D6" s="114"/>
      <c r="E6" s="114"/>
      <c r="F6" s="115"/>
      <c r="G6" s="10" t="s">
        <v>34</v>
      </c>
      <c r="H6" s="13"/>
      <c r="I6" s="117"/>
      <c r="J6" s="39" t="s">
        <v>38</v>
      </c>
      <c r="K6" s="43" t="s">
        <v>38</v>
      </c>
      <c r="L6" s="41" t="s">
        <v>38</v>
      </c>
    </row>
    <row r="7" spans="2:21" ht="18" customHeight="1">
      <c r="B7" s="14" t="s">
        <v>25</v>
      </c>
      <c r="C7" s="112">
        <v>801</v>
      </c>
      <c r="D7" s="112"/>
      <c r="E7" s="112"/>
      <c r="F7" s="112"/>
      <c r="G7" s="15"/>
      <c r="H7" s="15"/>
      <c r="I7" s="16">
        <v>903</v>
      </c>
      <c r="J7" s="81">
        <v>8</v>
      </c>
      <c r="K7" s="57">
        <v>2</v>
      </c>
      <c r="L7" s="60">
        <v>6</v>
      </c>
      <c r="M7" s="35"/>
      <c r="P7" s="1"/>
      <c r="Q7" s="1"/>
      <c r="R7" s="1"/>
      <c r="S7" s="1"/>
      <c r="T7" s="1"/>
      <c r="U7" s="1"/>
    </row>
    <row r="8" spans="2:21" ht="18" customHeight="1">
      <c r="B8" s="74" t="s">
        <v>43</v>
      </c>
      <c r="C8" s="130">
        <v>27</v>
      </c>
      <c r="D8" s="131"/>
      <c r="E8" s="131"/>
      <c r="F8" s="132"/>
      <c r="G8" s="19"/>
      <c r="H8" s="22"/>
      <c r="I8" s="16">
        <v>27</v>
      </c>
      <c r="J8" s="93">
        <v>1</v>
      </c>
      <c r="K8" s="86"/>
      <c r="L8" s="94">
        <v>1</v>
      </c>
      <c r="M8" s="35"/>
      <c r="P8" s="1"/>
      <c r="Q8" s="1"/>
      <c r="R8" s="1"/>
      <c r="S8" s="1"/>
      <c r="T8" s="1"/>
      <c r="U8" s="1"/>
    </row>
    <row r="9" spans="2:21" ht="18" customHeight="1">
      <c r="B9" s="17" t="s">
        <v>44</v>
      </c>
      <c r="C9" s="130">
        <v>36</v>
      </c>
      <c r="D9" s="131"/>
      <c r="E9" s="131"/>
      <c r="F9" s="132"/>
      <c r="G9" s="19"/>
      <c r="H9" s="22"/>
      <c r="I9" s="16">
        <v>38</v>
      </c>
      <c r="J9" s="93">
        <v>1</v>
      </c>
      <c r="K9" s="86"/>
      <c r="L9" s="94">
        <v>1</v>
      </c>
      <c r="M9" s="35"/>
      <c r="P9" s="1"/>
      <c r="Q9" s="1"/>
      <c r="R9" s="1"/>
      <c r="S9" s="1"/>
      <c r="T9" s="1"/>
      <c r="U9" s="1"/>
    </row>
    <row r="10" spans="2:21" ht="18" customHeight="1">
      <c r="B10" s="17" t="s">
        <v>4</v>
      </c>
      <c r="C10" s="112">
        <v>674</v>
      </c>
      <c r="D10" s="112"/>
      <c r="E10" s="112"/>
      <c r="F10" s="112"/>
      <c r="G10" s="19"/>
      <c r="H10" s="20"/>
      <c r="I10" s="16">
        <f aca="true" t="shared" si="0" ref="I10:I25">+C10+G10+H10</f>
        <v>674</v>
      </c>
      <c r="J10" s="83">
        <v>15</v>
      </c>
      <c r="K10" s="75">
        <v>13</v>
      </c>
      <c r="L10" s="49">
        <v>2</v>
      </c>
      <c r="M10" s="35"/>
      <c r="P10" s="1"/>
      <c r="Q10" s="1"/>
      <c r="R10" s="1"/>
      <c r="S10" s="1"/>
      <c r="T10" s="1"/>
      <c r="U10" s="1"/>
    </row>
    <row r="11" spans="2:21" ht="18" customHeight="1">
      <c r="B11" s="17" t="s">
        <v>8</v>
      </c>
      <c r="C11" s="112">
        <v>5229</v>
      </c>
      <c r="D11" s="112"/>
      <c r="E11" s="112"/>
      <c r="F11" s="112"/>
      <c r="G11" s="18">
        <v>226</v>
      </c>
      <c r="H11" s="20"/>
      <c r="I11" s="16">
        <f t="shared" si="0"/>
        <v>5455</v>
      </c>
      <c r="J11" s="82">
        <v>18</v>
      </c>
      <c r="K11" s="75">
        <v>13</v>
      </c>
      <c r="L11" s="49">
        <v>5</v>
      </c>
      <c r="M11" s="35"/>
      <c r="P11" s="76"/>
      <c r="Q11" s="77"/>
      <c r="R11" s="95"/>
      <c r="S11" s="95"/>
      <c r="T11" s="95"/>
      <c r="U11" s="95"/>
    </row>
    <row r="12" spans="2:21" ht="18" customHeight="1">
      <c r="B12" s="17" t="s">
        <v>5</v>
      </c>
      <c r="C12" s="112">
        <v>4076</v>
      </c>
      <c r="D12" s="112"/>
      <c r="E12" s="112"/>
      <c r="F12" s="112"/>
      <c r="G12" s="21">
        <v>417</v>
      </c>
      <c r="H12" s="20"/>
      <c r="I12" s="16">
        <f t="shared" si="0"/>
        <v>4493</v>
      </c>
      <c r="J12" s="82">
        <v>15</v>
      </c>
      <c r="K12" s="58">
        <v>8</v>
      </c>
      <c r="L12" s="49">
        <v>7</v>
      </c>
      <c r="M12" s="35"/>
      <c r="P12" s="1"/>
      <c r="Q12" s="77"/>
      <c r="R12" s="95"/>
      <c r="S12" s="95"/>
      <c r="T12" s="95"/>
      <c r="U12" s="95"/>
    </row>
    <row r="13" spans="2:21" ht="18" customHeight="1">
      <c r="B13" s="17" t="s">
        <v>30</v>
      </c>
      <c r="C13" s="112">
        <v>445</v>
      </c>
      <c r="D13" s="112"/>
      <c r="E13" s="112"/>
      <c r="F13" s="112"/>
      <c r="G13" s="20"/>
      <c r="H13" s="20"/>
      <c r="I13" s="16">
        <f t="shared" si="0"/>
        <v>445</v>
      </c>
      <c r="J13" s="82">
        <v>5</v>
      </c>
      <c r="K13" s="58">
        <v>2</v>
      </c>
      <c r="L13" s="53">
        <v>3</v>
      </c>
      <c r="M13" s="35"/>
      <c r="P13" s="1"/>
      <c r="Q13" s="77"/>
      <c r="R13" s="95"/>
      <c r="S13" s="95"/>
      <c r="T13" s="95"/>
      <c r="U13" s="95"/>
    </row>
    <row r="14" spans="2:21" ht="18" customHeight="1">
      <c r="B14" s="17" t="s">
        <v>21</v>
      </c>
      <c r="C14" s="112">
        <v>2121</v>
      </c>
      <c r="D14" s="112"/>
      <c r="E14" s="112"/>
      <c r="F14" s="112"/>
      <c r="G14" s="18">
        <v>99</v>
      </c>
      <c r="H14" s="22"/>
      <c r="I14" s="16">
        <f t="shared" si="0"/>
        <v>2220</v>
      </c>
      <c r="J14" s="82">
        <v>7</v>
      </c>
      <c r="K14" s="58">
        <v>3</v>
      </c>
      <c r="L14" s="49">
        <v>4</v>
      </c>
      <c r="M14" s="35"/>
      <c r="P14" s="1"/>
      <c r="Q14" s="77"/>
      <c r="R14" s="95"/>
      <c r="S14" s="95"/>
      <c r="T14" s="95"/>
      <c r="U14" s="95"/>
    </row>
    <row r="15" spans="2:21" ht="18" customHeight="1">
      <c r="B15" s="17" t="s">
        <v>7</v>
      </c>
      <c r="C15" s="112">
        <v>1282</v>
      </c>
      <c r="D15" s="112"/>
      <c r="E15" s="112"/>
      <c r="F15" s="112"/>
      <c r="G15" s="18">
        <v>915</v>
      </c>
      <c r="H15" s="23"/>
      <c r="I15" s="16">
        <f t="shared" si="0"/>
        <v>2197</v>
      </c>
      <c r="J15" s="82">
        <v>9</v>
      </c>
      <c r="K15" s="59">
        <v>6</v>
      </c>
      <c r="L15" s="49">
        <v>3</v>
      </c>
      <c r="M15" s="35"/>
      <c r="P15" s="1"/>
      <c r="Q15" s="77"/>
      <c r="R15" s="95"/>
      <c r="S15" s="95"/>
      <c r="T15" s="95"/>
      <c r="U15" s="95"/>
    </row>
    <row r="16" spans="2:21" ht="18" customHeight="1">
      <c r="B16" s="17" t="s">
        <v>29</v>
      </c>
      <c r="C16" s="112">
        <v>877</v>
      </c>
      <c r="D16" s="112"/>
      <c r="E16" s="112"/>
      <c r="F16" s="112"/>
      <c r="G16" s="18">
        <v>181</v>
      </c>
      <c r="H16" s="20"/>
      <c r="I16" s="16">
        <f t="shared" si="0"/>
        <v>1058</v>
      </c>
      <c r="J16" s="82">
        <v>3</v>
      </c>
      <c r="K16" s="58">
        <v>2</v>
      </c>
      <c r="L16" s="49">
        <v>1</v>
      </c>
      <c r="M16" s="35"/>
      <c r="P16" s="1"/>
      <c r="Q16" s="77"/>
      <c r="R16" s="95"/>
      <c r="S16" s="95"/>
      <c r="T16" s="95"/>
      <c r="U16" s="95"/>
    </row>
    <row r="17" spans="2:21" ht="18" customHeight="1">
      <c r="B17" s="17" t="s">
        <v>31</v>
      </c>
      <c r="C17" s="112">
        <v>604</v>
      </c>
      <c r="D17" s="112"/>
      <c r="E17" s="112"/>
      <c r="F17" s="112"/>
      <c r="G17" s="22"/>
      <c r="H17" s="22"/>
      <c r="I17" s="16">
        <f t="shared" si="0"/>
        <v>604</v>
      </c>
      <c r="J17" s="82">
        <v>5</v>
      </c>
      <c r="K17" s="58">
        <v>1</v>
      </c>
      <c r="L17" s="49">
        <v>4</v>
      </c>
      <c r="M17" s="35"/>
      <c r="P17" s="1"/>
      <c r="Q17" s="77"/>
      <c r="R17" s="95"/>
      <c r="S17" s="95"/>
      <c r="T17" s="95"/>
      <c r="U17" s="95"/>
    </row>
    <row r="18" spans="2:21" ht="18" customHeight="1">
      <c r="B18" s="17" t="s">
        <v>3</v>
      </c>
      <c r="C18" s="112">
        <v>4206</v>
      </c>
      <c r="D18" s="112"/>
      <c r="E18" s="112"/>
      <c r="F18" s="112"/>
      <c r="G18" s="18">
        <v>510</v>
      </c>
      <c r="H18" s="20"/>
      <c r="I18" s="16">
        <f t="shared" si="0"/>
        <v>4716</v>
      </c>
      <c r="J18" s="82">
        <v>15</v>
      </c>
      <c r="K18" s="58">
        <v>6</v>
      </c>
      <c r="L18" s="49">
        <v>9</v>
      </c>
      <c r="M18" s="35"/>
      <c r="P18" s="1"/>
      <c r="Q18" s="77"/>
      <c r="R18" s="95"/>
      <c r="S18" s="95"/>
      <c r="T18" s="95"/>
      <c r="U18" s="95"/>
    </row>
    <row r="19" spans="2:21" ht="18" customHeight="1">
      <c r="B19" s="17" t="s">
        <v>33</v>
      </c>
      <c r="C19" s="112">
        <v>1828</v>
      </c>
      <c r="D19" s="112"/>
      <c r="E19" s="112"/>
      <c r="F19" s="112"/>
      <c r="G19" s="19"/>
      <c r="H19" s="20"/>
      <c r="I19" s="16">
        <f t="shared" si="0"/>
        <v>1828</v>
      </c>
      <c r="J19" s="82">
        <v>6</v>
      </c>
      <c r="K19" s="58">
        <v>3</v>
      </c>
      <c r="L19" s="53">
        <v>3</v>
      </c>
      <c r="M19" s="35"/>
      <c r="P19" s="1"/>
      <c r="Q19" s="77"/>
      <c r="R19" s="95"/>
      <c r="S19" s="95"/>
      <c r="T19" s="95"/>
      <c r="U19" s="95"/>
    </row>
    <row r="20" spans="2:21" ht="18" customHeight="1">
      <c r="B20" s="17" t="s">
        <v>2</v>
      </c>
      <c r="C20" s="112">
        <v>2197</v>
      </c>
      <c r="D20" s="112"/>
      <c r="E20" s="112"/>
      <c r="F20" s="112"/>
      <c r="G20" s="19"/>
      <c r="H20" s="20"/>
      <c r="I20" s="16">
        <f t="shared" si="0"/>
        <v>2197</v>
      </c>
      <c r="J20" s="82">
        <v>17</v>
      </c>
      <c r="K20" s="58">
        <v>12</v>
      </c>
      <c r="L20" s="53">
        <v>5</v>
      </c>
      <c r="M20" s="35"/>
      <c r="P20" s="1"/>
      <c r="Q20" s="77"/>
      <c r="R20" s="95"/>
      <c r="S20" s="95"/>
      <c r="T20" s="95"/>
      <c r="U20" s="95"/>
    </row>
    <row r="21" spans="2:21" ht="18" customHeight="1">
      <c r="B21" s="17" t="s">
        <v>32</v>
      </c>
      <c r="C21" s="112">
        <v>398</v>
      </c>
      <c r="D21" s="112"/>
      <c r="E21" s="112"/>
      <c r="F21" s="112"/>
      <c r="G21" s="19"/>
      <c r="H21" s="22"/>
      <c r="I21" s="16">
        <f t="shared" si="0"/>
        <v>398</v>
      </c>
      <c r="J21" s="82">
        <v>2</v>
      </c>
      <c r="K21" s="58">
        <v>1</v>
      </c>
      <c r="L21" s="53">
        <v>1</v>
      </c>
      <c r="M21" s="35"/>
      <c r="P21" s="1"/>
      <c r="Q21" s="77"/>
      <c r="R21" s="95"/>
      <c r="S21" s="95"/>
      <c r="T21" s="95"/>
      <c r="U21" s="95"/>
    </row>
    <row r="22" spans="2:21" ht="18" customHeight="1">
      <c r="B22" s="17" t="s">
        <v>17</v>
      </c>
      <c r="C22" s="112">
        <v>578</v>
      </c>
      <c r="D22" s="112"/>
      <c r="E22" s="112"/>
      <c r="F22" s="112"/>
      <c r="G22" s="19"/>
      <c r="H22" s="20"/>
      <c r="I22" s="16">
        <f t="shared" si="0"/>
        <v>578</v>
      </c>
      <c r="J22" s="82">
        <v>8</v>
      </c>
      <c r="K22" s="58">
        <v>2</v>
      </c>
      <c r="L22" s="53">
        <v>6</v>
      </c>
      <c r="M22" s="35"/>
      <c r="P22" s="1"/>
      <c r="Q22" s="77"/>
      <c r="R22" s="95"/>
      <c r="S22" s="95"/>
      <c r="T22" s="95"/>
      <c r="U22" s="95"/>
    </row>
    <row r="23" spans="2:21" ht="18" customHeight="1">
      <c r="B23" s="17" t="s">
        <v>28</v>
      </c>
      <c r="C23" s="112">
        <v>1141</v>
      </c>
      <c r="D23" s="112"/>
      <c r="E23" s="112"/>
      <c r="F23" s="112"/>
      <c r="G23" s="18">
        <v>451</v>
      </c>
      <c r="H23" s="20"/>
      <c r="I23" s="16">
        <f t="shared" si="0"/>
        <v>1592</v>
      </c>
      <c r="J23" s="82">
        <v>8</v>
      </c>
      <c r="K23" s="58">
        <v>4</v>
      </c>
      <c r="L23" s="49">
        <v>4</v>
      </c>
      <c r="M23" s="35"/>
      <c r="P23" s="1"/>
      <c r="Q23" s="77"/>
      <c r="R23" s="95"/>
      <c r="S23" s="95"/>
      <c r="T23" s="95"/>
      <c r="U23" s="95"/>
    </row>
    <row r="24" spans="2:21" ht="18" customHeight="1">
      <c r="B24" s="17" t="s">
        <v>6</v>
      </c>
      <c r="C24" s="112">
        <v>1619</v>
      </c>
      <c r="D24" s="112"/>
      <c r="E24" s="112"/>
      <c r="F24" s="112"/>
      <c r="G24" s="19"/>
      <c r="H24" s="22"/>
      <c r="I24" s="16">
        <f t="shared" si="0"/>
        <v>1619</v>
      </c>
      <c r="J24" s="82">
        <v>9</v>
      </c>
      <c r="K24" s="58">
        <v>5</v>
      </c>
      <c r="L24" s="49">
        <v>4</v>
      </c>
      <c r="M24" s="35"/>
      <c r="P24" s="1"/>
      <c r="Q24" s="77"/>
      <c r="R24" s="95"/>
      <c r="S24" s="95"/>
      <c r="T24" s="95"/>
      <c r="U24" s="95"/>
    </row>
    <row r="25" spans="2:21" ht="18" customHeight="1" thickBot="1">
      <c r="B25" s="24" t="s">
        <v>41</v>
      </c>
      <c r="C25" s="124">
        <v>97</v>
      </c>
      <c r="D25" s="125"/>
      <c r="E25" s="125"/>
      <c r="F25" s="126"/>
      <c r="G25" s="66"/>
      <c r="H25" s="67"/>
      <c r="I25" s="68">
        <f t="shared" si="0"/>
        <v>97</v>
      </c>
      <c r="J25" s="84">
        <v>2</v>
      </c>
      <c r="K25" s="85">
        <v>2</v>
      </c>
      <c r="L25" s="69"/>
      <c r="M25" s="35"/>
      <c r="P25" s="1"/>
      <c r="Q25" s="77"/>
      <c r="R25" s="95"/>
      <c r="S25" s="95"/>
      <c r="T25" s="95"/>
      <c r="U25" s="95"/>
    </row>
    <row r="26" spans="2:21" ht="18.75" customHeight="1" thickBot="1">
      <c r="B26" s="25" t="s">
        <v>14</v>
      </c>
      <c r="C26" s="127">
        <f>SUM(C7:C25)</f>
        <v>28236</v>
      </c>
      <c r="D26" s="128"/>
      <c r="E26" s="128"/>
      <c r="F26" s="129"/>
      <c r="G26" s="26">
        <f>SUM(G7:G25)</f>
        <v>2799</v>
      </c>
      <c r="H26" s="26"/>
      <c r="I26" s="65">
        <f>SUM(I7:I25)</f>
        <v>31139</v>
      </c>
      <c r="J26" s="70">
        <v>154</v>
      </c>
      <c r="K26" s="71">
        <f>SUM(K7:K25)</f>
        <v>85</v>
      </c>
      <c r="L26" s="72">
        <f>SUM(L7:L25)</f>
        <v>69</v>
      </c>
      <c r="M26" s="35"/>
      <c r="O26" s="2"/>
      <c r="P26" s="1"/>
      <c r="Q26" s="77"/>
      <c r="R26" s="95"/>
      <c r="S26" s="95"/>
      <c r="T26" s="95"/>
      <c r="U26" s="95"/>
    </row>
    <row r="27" spans="1:21" ht="6" customHeight="1" hidden="1" thickBot="1">
      <c r="A27" s="1"/>
      <c r="B27" s="28"/>
      <c r="C27" s="73"/>
      <c r="D27" s="73"/>
      <c r="E27" s="73"/>
      <c r="F27" s="73"/>
      <c r="G27" s="29"/>
      <c r="H27" s="29"/>
      <c r="I27" s="30"/>
      <c r="J27" s="50">
        <f>SUM(J7:J26)</f>
        <v>308</v>
      </c>
      <c r="K27" s="51"/>
      <c r="L27" s="52"/>
      <c r="M27" s="35"/>
      <c r="O27" s="2"/>
      <c r="P27" s="1"/>
      <c r="Q27" s="77"/>
      <c r="R27" s="95"/>
      <c r="S27" s="95"/>
      <c r="T27" s="95"/>
      <c r="U27" s="95"/>
    </row>
    <row r="28" spans="2:21" ht="20.25" customHeight="1" thickBot="1">
      <c r="B28" s="121" t="s">
        <v>36</v>
      </c>
      <c r="C28" s="118" t="s">
        <v>0</v>
      </c>
      <c r="D28" s="119"/>
      <c r="E28" s="119"/>
      <c r="F28" s="119"/>
      <c r="G28" s="119"/>
      <c r="H28" s="120"/>
      <c r="I28" s="116" t="s">
        <v>1</v>
      </c>
      <c r="J28" s="100"/>
      <c r="K28" s="101"/>
      <c r="L28" s="102"/>
      <c r="M28" s="35"/>
      <c r="O28" s="2"/>
      <c r="P28" s="1"/>
      <c r="Q28" s="77"/>
      <c r="R28" s="95"/>
      <c r="S28" s="95"/>
      <c r="T28" s="95"/>
      <c r="U28" s="95"/>
    </row>
    <row r="29" spans="2:21" ht="30" customHeight="1" thickBot="1">
      <c r="B29" s="122"/>
      <c r="C29" s="113" t="s">
        <v>13</v>
      </c>
      <c r="D29" s="114"/>
      <c r="E29" s="114"/>
      <c r="F29" s="115"/>
      <c r="G29" s="10" t="s">
        <v>34</v>
      </c>
      <c r="H29" s="13"/>
      <c r="I29" s="117"/>
      <c r="J29" s="103"/>
      <c r="K29" s="104"/>
      <c r="L29" s="105"/>
      <c r="M29" s="35"/>
      <c r="O29" s="2"/>
      <c r="P29" s="1"/>
      <c r="Q29" s="77"/>
      <c r="R29" s="95"/>
      <c r="S29" s="95"/>
      <c r="T29" s="95"/>
      <c r="U29" s="95"/>
    </row>
    <row r="30" spans="2:21" ht="18" customHeight="1">
      <c r="B30" s="14" t="s">
        <v>26</v>
      </c>
      <c r="C30" s="106">
        <v>220</v>
      </c>
      <c r="D30" s="107"/>
      <c r="E30" s="107"/>
      <c r="F30" s="108"/>
      <c r="G30" s="61"/>
      <c r="H30" s="19"/>
      <c r="I30" s="16">
        <v>220</v>
      </c>
      <c r="J30" s="40">
        <v>2</v>
      </c>
      <c r="K30" s="90">
        <v>1</v>
      </c>
      <c r="L30" s="60">
        <v>1</v>
      </c>
      <c r="M30" s="35"/>
      <c r="P30" s="1"/>
      <c r="Q30" s="77"/>
      <c r="R30" s="95"/>
      <c r="S30" s="95"/>
      <c r="T30" s="95"/>
      <c r="U30" s="95"/>
    </row>
    <row r="31" spans="2:23" ht="18" customHeight="1">
      <c r="B31" s="17" t="s">
        <v>24</v>
      </c>
      <c r="C31" s="109">
        <v>1139</v>
      </c>
      <c r="D31" s="110"/>
      <c r="E31" s="110"/>
      <c r="F31" s="111"/>
      <c r="G31" s="18">
        <v>303</v>
      </c>
      <c r="H31" s="31"/>
      <c r="I31" s="16">
        <v>1442</v>
      </c>
      <c r="J31" s="48">
        <v>4</v>
      </c>
      <c r="K31" s="88"/>
      <c r="L31" s="49">
        <v>4</v>
      </c>
      <c r="M31" s="35"/>
      <c r="P31" s="1"/>
      <c r="Q31" s="78"/>
      <c r="R31" s="95"/>
      <c r="S31" s="95"/>
      <c r="T31" s="95"/>
      <c r="U31" s="95"/>
      <c r="W31" s="2"/>
    </row>
    <row r="32" spans="2:21" ht="18" customHeight="1">
      <c r="B32" s="17" t="s">
        <v>9</v>
      </c>
      <c r="C32" s="109">
        <v>468</v>
      </c>
      <c r="D32" s="110"/>
      <c r="E32" s="110"/>
      <c r="F32" s="111"/>
      <c r="G32" s="18">
        <v>222</v>
      </c>
      <c r="H32" s="19"/>
      <c r="I32" s="16">
        <v>690</v>
      </c>
      <c r="J32" s="48">
        <v>4</v>
      </c>
      <c r="K32" s="87">
        <v>2</v>
      </c>
      <c r="L32" s="49">
        <v>2</v>
      </c>
      <c r="M32" s="35"/>
      <c r="P32" s="1"/>
      <c r="Q32" s="79"/>
      <c r="R32" s="96"/>
      <c r="S32" s="96"/>
      <c r="T32" s="96"/>
      <c r="U32" s="96"/>
    </row>
    <row r="33" spans="2:21" ht="18" customHeight="1">
      <c r="B33" s="17" t="s">
        <v>45</v>
      </c>
      <c r="C33" s="109">
        <v>97</v>
      </c>
      <c r="D33" s="110"/>
      <c r="E33" s="110"/>
      <c r="F33" s="18"/>
      <c r="G33" s="91"/>
      <c r="H33" s="19"/>
      <c r="I33" s="16">
        <v>97</v>
      </c>
      <c r="J33" s="92">
        <v>1</v>
      </c>
      <c r="K33" s="88"/>
      <c r="L33" s="53">
        <v>1</v>
      </c>
      <c r="M33" s="35"/>
      <c r="P33" s="1"/>
      <c r="Q33" s="79"/>
      <c r="R33" s="80"/>
      <c r="S33" s="80"/>
      <c r="T33" s="80"/>
      <c r="U33" s="80"/>
    </row>
    <row r="34" spans="2:21" ht="18" customHeight="1">
      <c r="B34" s="17" t="s">
        <v>22</v>
      </c>
      <c r="C34" s="109">
        <v>1212</v>
      </c>
      <c r="D34" s="110"/>
      <c r="E34" s="110"/>
      <c r="F34" s="111"/>
      <c r="G34" s="18">
        <v>841</v>
      </c>
      <c r="H34" s="19"/>
      <c r="I34" s="16">
        <f aca="true" t="shared" si="1" ref="I34:I40">+C34+G34+H34</f>
        <v>2053</v>
      </c>
      <c r="J34" s="48">
        <v>5</v>
      </c>
      <c r="K34" s="87">
        <v>2</v>
      </c>
      <c r="L34" s="49">
        <v>3</v>
      </c>
      <c r="M34" s="35"/>
      <c r="P34" s="1"/>
      <c r="Q34" s="1"/>
      <c r="R34" s="1"/>
      <c r="S34" s="1"/>
      <c r="T34" s="1"/>
      <c r="U34" s="1"/>
    </row>
    <row r="35" spans="2:13" ht="18" customHeight="1">
      <c r="B35" s="17" t="s">
        <v>10</v>
      </c>
      <c r="C35" s="109">
        <v>1317</v>
      </c>
      <c r="D35" s="110"/>
      <c r="E35" s="110"/>
      <c r="F35" s="111"/>
      <c r="G35" s="18">
        <v>460</v>
      </c>
      <c r="H35" s="31"/>
      <c r="I35" s="16">
        <f t="shared" si="1"/>
        <v>1777</v>
      </c>
      <c r="J35" s="48">
        <v>5</v>
      </c>
      <c r="K35" s="87">
        <v>2</v>
      </c>
      <c r="L35" s="49">
        <v>3</v>
      </c>
      <c r="M35" s="35"/>
    </row>
    <row r="36" spans="2:13" ht="18" customHeight="1">
      <c r="B36" s="17" t="s">
        <v>23</v>
      </c>
      <c r="C36" s="109">
        <v>2258</v>
      </c>
      <c r="D36" s="110"/>
      <c r="E36" s="110"/>
      <c r="F36" s="111"/>
      <c r="G36" s="18">
        <v>953</v>
      </c>
      <c r="H36" s="19"/>
      <c r="I36" s="16">
        <f t="shared" si="1"/>
        <v>3211</v>
      </c>
      <c r="J36" s="48">
        <v>8</v>
      </c>
      <c r="K36" s="89">
        <v>3</v>
      </c>
      <c r="L36" s="49">
        <v>5</v>
      </c>
      <c r="M36" s="35"/>
    </row>
    <row r="37" spans="2:20" ht="18" customHeight="1">
      <c r="B37" s="17" t="s">
        <v>11</v>
      </c>
      <c r="C37" s="109">
        <v>3286</v>
      </c>
      <c r="D37" s="110"/>
      <c r="E37" s="110"/>
      <c r="F37" s="111"/>
      <c r="G37" s="18">
        <v>843</v>
      </c>
      <c r="H37" s="31"/>
      <c r="I37" s="16">
        <f t="shared" si="1"/>
        <v>4129</v>
      </c>
      <c r="J37" s="48">
        <v>6</v>
      </c>
      <c r="K37" s="87">
        <v>3</v>
      </c>
      <c r="L37" s="49">
        <v>3</v>
      </c>
      <c r="M37" s="35"/>
      <c r="N37" s="137"/>
      <c r="O37" s="137"/>
      <c r="P37" s="137"/>
      <c r="Q37" s="137"/>
      <c r="R37" s="137"/>
      <c r="S37" s="6"/>
      <c r="T37" s="6"/>
    </row>
    <row r="38" spans="2:13" ht="18" customHeight="1">
      <c r="B38" s="17" t="s">
        <v>12</v>
      </c>
      <c r="C38" s="109">
        <v>605</v>
      </c>
      <c r="D38" s="110"/>
      <c r="E38" s="110"/>
      <c r="F38" s="111"/>
      <c r="G38" s="18">
        <v>73</v>
      </c>
      <c r="H38" s="19"/>
      <c r="I38" s="16">
        <f t="shared" si="1"/>
        <v>678</v>
      </c>
      <c r="J38" s="48">
        <v>3</v>
      </c>
      <c r="K38" s="87">
        <v>1</v>
      </c>
      <c r="L38" s="49">
        <v>2</v>
      </c>
      <c r="M38" s="35"/>
    </row>
    <row r="39" spans="2:16" ht="18" customHeight="1">
      <c r="B39" s="17" t="s">
        <v>18</v>
      </c>
      <c r="C39" s="109">
        <v>803</v>
      </c>
      <c r="D39" s="110"/>
      <c r="E39" s="110"/>
      <c r="F39" s="111"/>
      <c r="G39" s="18">
        <v>490</v>
      </c>
      <c r="H39" s="31"/>
      <c r="I39" s="16">
        <f t="shared" si="1"/>
        <v>1293</v>
      </c>
      <c r="J39" s="48">
        <v>4</v>
      </c>
      <c r="K39" s="87">
        <v>2</v>
      </c>
      <c r="L39" s="53">
        <v>2</v>
      </c>
      <c r="M39" s="35"/>
      <c r="O39" s="7"/>
      <c r="P39" s="7"/>
    </row>
    <row r="40" spans="2:13" ht="18" customHeight="1" thickBot="1">
      <c r="B40" s="32" t="s">
        <v>27</v>
      </c>
      <c r="C40" s="124">
        <v>1048</v>
      </c>
      <c r="D40" s="125"/>
      <c r="E40" s="125"/>
      <c r="F40" s="126"/>
      <c r="G40" s="21">
        <v>631</v>
      </c>
      <c r="H40" s="19"/>
      <c r="I40" s="16">
        <f t="shared" si="1"/>
        <v>1679</v>
      </c>
      <c r="J40" s="48">
        <v>4</v>
      </c>
      <c r="K40" s="88"/>
      <c r="L40" s="53">
        <v>4</v>
      </c>
      <c r="M40" s="35"/>
    </row>
    <row r="41" spans="2:13" ht="19.5" customHeight="1" thickBot="1">
      <c r="B41" s="25" t="s">
        <v>15</v>
      </c>
      <c r="C41" s="127">
        <f>SUM(C30:C40)</f>
        <v>12453</v>
      </c>
      <c r="D41" s="128"/>
      <c r="E41" s="128"/>
      <c r="F41" s="129"/>
      <c r="G41" s="33">
        <f>SUM(G30:G40)</f>
        <v>4816</v>
      </c>
      <c r="H41" s="26"/>
      <c r="I41" s="27">
        <f>SUM(I30:I40)</f>
        <v>17269</v>
      </c>
      <c r="J41" s="62">
        <f>SUM(J30:J40)</f>
        <v>46</v>
      </c>
      <c r="K41" s="63">
        <f>SUM(K30:K40)</f>
        <v>16</v>
      </c>
      <c r="L41" s="64">
        <f>SUM(L30:L40)</f>
        <v>30</v>
      </c>
      <c r="M41" s="35"/>
    </row>
    <row r="42" spans="2:13" ht="18.75" customHeight="1" thickBot="1">
      <c r="B42" s="25" t="s">
        <v>16</v>
      </c>
      <c r="C42" s="127">
        <f>+C26+C41</f>
        <v>40689</v>
      </c>
      <c r="D42" s="128"/>
      <c r="E42" s="128"/>
      <c r="F42" s="129"/>
      <c r="G42" s="33">
        <f>+G26+G41</f>
        <v>7615</v>
      </c>
      <c r="H42" s="26"/>
      <c r="I42" s="27">
        <f>C42+G42+H42</f>
        <v>48304</v>
      </c>
      <c r="J42" s="54">
        <v>200</v>
      </c>
      <c r="K42" s="55">
        <v>101</v>
      </c>
      <c r="L42" s="56">
        <v>99</v>
      </c>
      <c r="M42" s="35"/>
    </row>
    <row r="43" spans="2:13" ht="0.75" customHeight="1" hidden="1" thickBot="1">
      <c r="B43" s="34"/>
      <c r="C43" s="29"/>
      <c r="D43" s="29"/>
      <c r="E43" s="29"/>
      <c r="F43" s="29"/>
      <c r="G43" s="29"/>
      <c r="H43" s="29"/>
      <c r="I43" s="29"/>
      <c r="J43" s="45"/>
      <c r="K43" s="46">
        <f>SUM(K31:K41)</f>
        <v>31</v>
      </c>
      <c r="L43" s="47">
        <f>SUM(L42)</f>
        <v>99</v>
      </c>
      <c r="M43" s="35"/>
    </row>
    <row r="44" ht="19.5" customHeight="1">
      <c r="M44" s="35"/>
    </row>
    <row r="45" ht="31.5" customHeight="1">
      <c r="M45" s="35"/>
    </row>
    <row r="46" ht="28.5" customHeight="1">
      <c r="M46" s="35"/>
    </row>
    <row r="47" ht="18" customHeight="1">
      <c r="M47" s="35"/>
    </row>
    <row r="48" ht="19.5" customHeight="1">
      <c r="M48" s="35"/>
    </row>
    <row r="49" ht="19.5" customHeight="1">
      <c r="M49" s="35"/>
    </row>
    <row r="50" ht="19.5" customHeight="1">
      <c r="M50" s="35"/>
    </row>
    <row r="51" ht="19.5" customHeight="1">
      <c r="M51" s="35"/>
    </row>
    <row r="52" ht="19.5" customHeight="1">
      <c r="M52" s="35"/>
    </row>
    <row r="53" ht="12.75">
      <c r="M53" s="35"/>
    </row>
    <row r="54" ht="20.25" customHeight="1">
      <c r="M54" s="35"/>
    </row>
    <row r="55" spans="2:13" ht="20.25" customHeight="1">
      <c r="B55" s="5"/>
      <c r="C55" s="3"/>
      <c r="D55" s="3"/>
      <c r="E55" s="3"/>
      <c r="F55" s="3"/>
      <c r="G55" s="3"/>
      <c r="H55" s="3"/>
      <c r="I55" s="3"/>
      <c r="J55" s="44"/>
      <c r="K55" s="44"/>
      <c r="L55" s="44"/>
      <c r="M55" s="35"/>
    </row>
    <row r="56" spans="2:12" ht="17.25" customHeight="1">
      <c r="B56" s="123"/>
      <c r="C56" s="123"/>
      <c r="D56" s="123"/>
      <c r="E56" s="123"/>
      <c r="F56" s="123"/>
      <c r="G56" s="123"/>
      <c r="H56" s="123"/>
      <c r="I56" s="4"/>
      <c r="J56" s="44"/>
      <c r="K56" s="44"/>
      <c r="L56" s="44"/>
    </row>
    <row r="57" ht="12.75" hidden="1"/>
    <row r="61" spans="3:7" ht="12.75">
      <c r="C61" s="36"/>
      <c r="D61" s="36"/>
      <c r="E61" s="36"/>
      <c r="F61" s="36"/>
      <c r="G61" s="36"/>
    </row>
    <row r="63" ht="12.75">
      <c r="B63" s="37"/>
    </row>
  </sheetData>
  <sheetProtection/>
  <mergeCells count="70">
    <mergeCell ref="B1:L1"/>
    <mergeCell ref="B2:L2"/>
    <mergeCell ref="B3:L3"/>
    <mergeCell ref="N37:R37"/>
    <mergeCell ref="C25:F25"/>
    <mergeCell ref="C26:F26"/>
    <mergeCell ref="C19:F19"/>
    <mergeCell ref="C7:F7"/>
    <mergeCell ref="C15:F15"/>
    <mergeCell ref="I4:I6"/>
    <mergeCell ref="C6:F6"/>
    <mergeCell ref="C11:F11"/>
    <mergeCell ref="C12:F12"/>
    <mergeCell ref="C13:F13"/>
    <mergeCell ref="C23:F23"/>
    <mergeCell ref="C10:F10"/>
    <mergeCell ref="C20:F20"/>
    <mergeCell ref="C17:F17"/>
    <mergeCell ref="C8:F8"/>
    <mergeCell ref="C9:F9"/>
    <mergeCell ref="B4:B6"/>
    <mergeCell ref="C4:H4"/>
    <mergeCell ref="C42:F42"/>
    <mergeCell ref="C31:F31"/>
    <mergeCell ref="C32:F32"/>
    <mergeCell ref="C34:F34"/>
    <mergeCell ref="C14:F14"/>
    <mergeCell ref="C21:F21"/>
    <mergeCell ref="C22:F22"/>
    <mergeCell ref="B28:B29"/>
    <mergeCell ref="B56:H56"/>
    <mergeCell ref="C36:F36"/>
    <mergeCell ref="C35:F35"/>
    <mergeCell ref="C39:F39"/>
    <mergeCell ref="C40:F40"/>
    <mergeCell ref="C38:F38"/>
    <mergeCell ref="C41:F41"/>
    <mergeCell ref="C33:E33"/>
    <mergeCell ref="J4:L4"/>
    <mergeCell ref="J28:L29"/>
    <mergeCell ref="C30:F30"/>
    <mergeCell ref="C37:F37"/>
    <mergeCell ref="C18:F18"/>
    <mergeCell ref="C24:F24"/>
    <mergeCell ref="C29:F29"/>
    <mergeCell ref="C16:F16"/>
    <mergeCell ref="I28:I29"/>
    <mergeCell ref="C28:H28"/>
    <mergeCell ref="R17:U17"/>
    <mergeCell ref="R25:U25"/>
    <mergeCell ref="R26:U26"/>
    <mergeCell ref="R27:U27"/>
    <mergeCell ref="R28:U28"/>
    <mergeCell ref="R24:U24"/>
    <mergeCell ref="R11:U11"/>
    <mergeCell ref="R12:U12"/>
    <mergeCell ref="R13:U13"/>
    <mergeCell ref="R14:U14"/>
    <mergeCell ref="R15:U15"/>
    <mergeCell ref="R16:U16"/>
    <mergeCell ref="R29:U29"/>
    <mergeCell ref="R30:U30"/>
    <mergeCell ref="R31:U31"/>
    <mergeCell ref="R32:U32"/>
    <mergeCell ref="R18:U18"/>
    <mergeCell ref="R19:U19"/>
    <mergeCell ref="R20:U20"/>
    <mergeCell ref="R21:U21"/>
    <mergeCell ref="R22:U22"/>
    <mergeCell ref="R23:U23"/>
  </mergeCells>
  <conditionalFormatting sqref="R11:U11 R14:U33 R12:R13">
    <cfRule type="containsBlanks" priority="2" dxfId="0" stopIfTrue="1">
      <formula>LEN(TRIM(R11))=0</formula>
    </cfRule>
  </conditionalFormatting>
  <conditionalFormatting sqref="C7:F7 C10:F24 C8:C9">
    <cfRule type="containsBlanks" priority="1" dxfId="0" stopIfTrue="1">
      <formula>LEN(TRIM(C7))=0</formula>
    </cfRule>
  </conditionalFormatting>
  <printOptions/>
  <pageMargins left="0.4330708661417323" right="0.2362204724409449" top="0" bottom="0" header="0.31496062992125984" footer="0.3149606299212598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o_isleri</dc:creator>
  <cp:keywords/>
  <dc:description/>
  <cp:lastModifiedBy>user</cp:lastModifiedBy>
  <cp:lastPrinted>2019-09-13T07:07:10Z</cp:lastPrinted>
  <dcterms:created xsi:type="dcterms:W3CDTF">2002-07-11T13:09:11Z</dcterms:created>
  <dcterms:modified xsi:type="dcterms:W3CDTF">2019-10-04T07:42:08Z</dcterms:modified>
  <cp:category/>
  <cp:version/>
  <cp:contentType/>
  <cp:contentStatus/>
</cp:coreProperties>
</file>